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ALI64\"/>
    </mc:Choice>
  </mc:AlternateContent>
  <workbookProtection workbookAlgorithmName="SHA-512" workbookHashValue="dUTO4FtJ8fLE7vxCBB3z2t5jh7LTjUMFNqLC5W1txB8Yw0VcpFcEKhFwYIGXe6tAoKKNxmpwCciO6B2OsNf+XA==" workbookSaltValue="ftkDf9c8FW0AXFpZ+sTA/Q==" workbookSpinCount="100000" lockStructure="1"/>
  <bookViews>
    <workbookView xWindow="0" yWindow="0" windowWidth="19200" windowHeight="6795"/>
  </bookViews>
  <sheets>
    <sheet name="Calculator" sheetId="1" r:id="rId1"/>
    <sheet name="Sheet2" sheetId="2" state="hidden" r:id="rId2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G8" i="1"/>
  <c r="D10" i="1"/>
  <c r="D8" i="1"/>
  <c r="C6" i="1"/>
  <c r="D18" i="1" l="1"/>
</calcChain>
</file>

<file path=xl/sharedStrings.xml><?xml version="1.0" encoding="utf-8"?>
<sst xmlns="http://schemas.openxmlformats.org/spreadsheetml/2006/main" count="21" uniqueCount="19">
  <si>
    <t>DALI Lighting System Power Calculator</t>
  </si>
  <si>
    <t>System used</t>
  </si>
  <si>
    <t>DALI16</t>
  </si>
  <si>
    <t>Are there Emergency Lights in the System?</t>
  </si>
  <si>
    <t>No</t>
  </si>
  <si>
    <t>Guaranteed PSU supply mA</t>
  </si>
  <si>
    <t>Total Number of luminaires</t>
  </si>
  <si>
    <t>Total Number of Emergency luminaires</t>
  </si>
  <si>
    <t>Number of additional DALI64 sensors</t>
  </si>
  <si>
    <t>Number of additional NET sensors</t>
  </si>
  <si>
    <t>Number of switch input modules</t>
  </si>
  <si>
    <t>Number of Scene Plates</t>
  </si>
  <si>
    <t>System Current Draw mA</t>
  </si>
  <si>
    <t>DALI64</t>
  </si>
  <si>
    <t>Network Sensors</t>
  </si>
  <si>
    <t>Switch Input module</t>
  </si>
  <si>
    <t>Scene Plates</t>
  </si>
  <si>
    <t>Net Sensor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</si>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</sst>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A9E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Protection="1"/>
    <xf numFmtId="0" fontId="2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00A9E7"/>
      <color rgb="FF006494"/>
      <color rgb="FF0064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abSelected="1" workbookViewId="0">
      <selection activeCell="F4" sqref="F4"/>
    </sheetView>
  </sheetViews>
  <sheetFormatPr defaultRowHeight="18.75" x14ac:dyDescent="0.3"/>
  <cols>
    <col min="1" max="1" width="9.140625" style="2"/>
    <col min="2" max="2" width="44.5703125" style="2" bestFit="1" customWidth="1"/>
    <col min="3" max="3" width="9.42578125" style="2" bestFit="1" customWidth="1"/>
    <col min="4" max="4" width="31.7109375" style="4" customWidth="1"/>
    <col min="5" max="5" width="51.28515625" style="2" bestFit="1" customWidth="1"/>
    <col min="6" max="6" width="9.140625" style="12"/>
    <col min="7" max="7" width="18.7109375" style="2" customWidth="1"/>
    <col min="8" max="16384" width="9.140625" style="2"/>
  </cols>
  <sheetData>
    <row r="2" spans="1:7" ht="26.25" x14ac:dyDescent="0.4">
      <c r="A2" s="15" t="s">
        <v>0</v>
      </c>
      <c r="B2" s="15"/>
      <c r="C2" s="15"/>
      <c r="D2" s="15"/>
    </row>
    <row r="4" spans="1:7" x14ac:dyDescent="0.3">
      <c r="B4" s="5" t="s">
        <v>1</v>
      </c>
      <c r="C4" s="6" t="s">
        <v>13</v>
      </c>
      <c r="D4" s="7"/>
      <c r="E4" s="5" t="s">
        <v>3</v>
      </c>
      <c r="F4" s="6" t="s">
        <v>4</v>
      </c>
    </row>
    <row r="5" spans="1:7" x14ac:dyDescent="0.3">
      <c r="B5" s="5"/>
      <c r="C5" s="8"/>
      <c r="D5" s="7"/>
      <c r="E5" s="9"/>
    </row>
    <row r="6" spans="1:7" x14ac:dyDescent="0.3">
      <c r="B6" s="5" t="s">
        <v>5</v>
      </c>
      <c r="C6" s="8">
        <f>IF(C4="DALI16",60,150)</f>
        <v>150</v>
      </c>
      <c r="D6" s="7"/>
      <c r="E6" s="9"/>
    </row>
    <row r="7" spans="1:7" x14ac:dyDescent="0.3">
      <c r="B7" s="5"/>
      <c r="C7" s="8"/>
      <c r="D7" s="7"/>
      <c r="E7" s="9"/>
    </row>
    <row r="8" spans="1:7" ht="36.75" customHeight="1" x14ac:dyDescent="0.3">
      <c r="B8" s="5" t="s">
        <v>6</v>
      </c>
      <c r="C8" s="6">
        <v>54</v>
      </c>
      <c r="D8" s="10" t="str">
        <f>IF(C4="DALI16",IF(C8&gt;16,"Maximum number of luminaires is 16","OK"),IF(C4="DALI64",IF(C8&gt;64,"Maximum number of luminaires is 64","OK")))</f>
        <v>OK</v>
      </c>
      <c r="E8" s="5" t="s">
        <v>7</v>
      </c>
      <c r="F8" s="6">
        <v>0</v>
      </c>
      <c r="G8" s="14" t="str">
        <f>IF(F4="No",IF(F8&gt;0,"This should be zero",""),"")</f>
        <v/>
      </c>
    </row>
    <row r="9" spans="1:7" x14ac:dyDescent="0.3">
      <c r="B9" s="5"/>
      <c r="C9" s="8"/>
      <c r="D9" s="7"/>
      <c r="E9" s="9"/>
    </row>
    <row r="10" spans="1:7" x14ac:dyDescent="0.3">
      <c r="B10" s="5" t="s">
        <v>8</v>
      </c>
      <c r="C10" s="6">
        <v>3</v>
      </c>
      <c r="D10" s="10" t="str">
        <f>IF(C4="DALI16","Not Applicable","")</f>
        <v/>
      </c>
      <c r="E10" s="9"/>
    </row>
    <row r="11" spans="1:7" x14ac:dyDescent="0.3">
      <c r="B11" s="5"/>
      <c r="C11" s="8"/>
      <c r="D11" s="7"/>
      <c r="E11" s="9"/>
    </row>
    <row r="12" spans="1:7" x14ac:dyDescent="0.3">
      <c r="B12" s="5" t="s">
        <v>9</v>
      </c>
      <c r="C12" s="6">
        <v>4</v>
      </c>
      <c r="D12" s="7"/>
      <c r="E12" s="9"/>
    </row>
    <row r="13" spans="1:7" x14ac:dyDescent="0.3">
      <c r="B13" s="5"/>
      <c r="C13" s="8"/>
      <c r="D13" s="7"/>
      <c r="E13" s="9"/>
    </row>
    <row r="14" spans="1:7" x14ac:dyDescent="0.3">
      <c r="B14" s="5" t="s">
        <v>10</v>
      </c>
      <c r="C14" s="6">
        <v>1</v>
      </c>
      <c r="D14" s="7"/>
      <c r="E14" s="9"/>
    </row>
    <row r="15" spans="1:7" x14ac:dyDescent="0.3">
      <c r="B15" s="5"/>
      <c r="C15" s="8"/>
      <c r="D15" s="7"/>
      <c r="E15" s="9"/>
    </row>
    <row r="16" spans="1:7" x14ac:dyDescent="0.3">
      <c r="B16" s="5" t="s">
        <v>11</v>
      </c>
      <c r="C16" s="6">
        <v>1</v>
      </c>
      <c r="D16" s="7"/>
      <c r="E16" s="9"/>
    </row>
    <row r="17" spans="2:6" x14ac:dyDescent="0.3">
      <c r="B17" s="5"/>
      <c r="C17" s="8"/>
      <c r="D17" s="7"/>
      <c r="E17" s="9"/>
      <c r="F17" s="13"/>
    </row>
    <row r="18" spans="2:6" ht="56.25" x14ac:dyDescent="0.3">
      <c r="B18" s="5" t="s">
        <v>12</v>
      </c>
      <c r="C18" s="8">
        <f>(C8*2)+(C10*Sheet2!B7)+(Sheet2!B8*C14)+(C16*Sheet2!B9)+(C12*Sheet2!B10)+(F8*2)</f>
        <v>174</v>
      </c>
      <c r="D18" s="10" t="str">
        <f>IF(C18&lt;(C6+0.1),"OK",IF(C18&gt;250.1,"DALI Bus Power of 250mA Exceeded","Additional PSU required - disable PSU supply in DALI Sensor"))</f>
        <v>Additional PSU required - disable PSU supply in DALI Sensor</v>
      </c>
      <c r="E18" s="9"/>
    </row>
    <row r="19" spans="2:6" x14ac:dyDescent="0.3">
      <c r="B19" s="11"/>
      <c r="C19" s="8"/>
      <c r="D19" s="7"/>
      <c r="E19" s="9"/>
    </row>
    <row r="20" spans="2:6" x14ac:dyDescent="0.3">
      <c r="B20" s="1"/>
      <c r="C20" s="1"/>
      <c r="D20" s="3"/>
    </row>
  </sheetData>
  <sheetProtection algorithmName="SHA-512" hashValue="5+60sJmv0jpOWNSsYFGZtTdBLAVzFu2H8uC6xQfU2Xz6AwLFcBv4rfiMiiZcZYs58bnZh30AwoycQCfAstqrKw==" saltValue="xyFfXQXDkCProuW2GIgVAw==" spinCount="100000" sheet="1" selectLockedCells="1"/>
  <mergeCells count="1">
    <mergeCell ref="A2:D2"/>
  </mergeCells>
  <conditionalFormatting sqref="D18">
    <cfRule type="cellIs" dxfId="0" priority="1" operator="greaterThan">
      <formula>$C$6</formula>
    </cfRule>
  </conditionalFormatting>
  <pageMargins left="0.7" right="0.7" top="0.75" bottom="0.75" header="0.3" footer="0.3"/>
  <pageSetup paperSize="9" orientation="portrait" r:id="rId1"/>
  <customProperties>
    <customPr name="_pios_id" r:id="rId2"/>
  </customPropertie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Sheet2!$A$13:$A$14</xm:f>
          </x14:formula1>
          <xm:sqref>F4</xm:sqref>
        </x14:dataValidation>
        <x14:dataValidation type="list" allowBlank="1" showInputMessage="1" showErrorMessage="1">
          <x14:formula1>
            <xm:f>Sheet2!$A$3:$A$4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"/>
  <sheetViews>
    <sheetView workbookViewId="0">
      <selection activeCell="D19" sqref="D19"/>
    </sheetView>
  </sheetViews>
  <sheetFormatPr defaultRowHeight="15" x14ac:dyDescent="0.25"/>
  <cols>
    <col min="1" max="1" width="19.5703125" bestFit="1" customWidth="1"/>
  </cols>
  <sheetData>
    <row r="3" spans="1:2" x14ac:dyDescent="0.25">
      <c r="A3" t="s">
        <v>2</v>
      </c>
      <c r="B3">
        <v>60</v>
      </c>
    </row>
    <row r="4" spans="1:2" x14ac:dyDescent="0.25">
      <c r="A4" t="s">
        <v>13</v>
      </c>
      <c r="B4">
        <v>150</v>
      </c>
    </row>
    <row r="7" spans="1:2" x14ac:dyDescent="0.25">
      <c r="A7" t="s">
        <v>14</v>
      </c>
      <c r="B7">
        <v>12</v>
      </c>
    </row>
    <row r="8" spans="1:2" x14ac:dyDescent="0.25">
      <c r="A8" t="s">
        <v>15</v>
      </c>
      <c r="B8">
        <v>4</v>
      </c>
    </row>
    <row r="9" spans="1:2" x14ac:dyDescent="0.25">
      <c r="A9" t="s">
        <v>16</v>
      </c>
      <c r="B9">
        <v>10</v>
      </c>
    </row>
    <row r="10" spans="1:2" x14ac:dyDescent="0.25">
      <c r="A10" t="s">
        <v>17</v>
      </c>
      <c r="B10">
        <v>4</v>
      </c>
    </row>
    <row r="13" spans="1:2" x14ac:dyDescent="0.25">
      <c r="A13" t="s">
        <v>18</v>
      </c>
    </row>
    <row r="14" spans="1:2" x14ac:dyDescent="0.25">
      <c r="A14" t="s">
        <v>4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dditional_x0020_Information xmlns="e6415c0c-628f-4ce1-b067-4d64c758c64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AD47F4ECED6E4AA95D0EEDFBC2DF60" ma:contentTypeVersion="10" ma:contentTypeDescription="Create a new document." ma:contentTypeScope="" ma:versionID="1c297571a7b6cf099a8d73988dd1316a">
  <xsd:schema xmlns:xsd="http://www.w3.org/2001/XMLSchema" xmlns:xs="http://www.w3.org/2001/XMLSchema" xmlns:p="http://schemas.microsoft.com/office/2006/metadata/properties" xmlns:ns2="e6415c0c-628f-4ce1-b067-4d64c758c646" xmlns:ns3="66d99ab9-c0ef-4a1a-8e41-3e2fd53675d3" targetNamespace="http://schemas.microsoft.com/office/2006/metadata/properties" ma:root="true" ma:fieldsID="538359cad90b6a5f83c606f66becc9f4" ns2:_="" ns3:_="">
    <xsd:import namespace="e6415c0c-628f-4ce1-b067-4d64c758c646"/>
    <xsd:import namespace="66d99ab9-c0ef-4a1a-8e41-3e2fd53675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Additional_x0020_Inform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15c0c-628f-4ce1-b067-4d64c758c6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Additional_x0020_Information" ma:index="17" nillable="true" ma:displayName="Additional Information" ma:format="Dropdown" ma:internalName="Additional_x0020_Informa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99ab9-c0ef-4a1a-8e41-3e2fd53675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286DE-9563-4B81-9B7E-D49E11EAA552}">
  <ds:schemaRefs>
    <ds:schemaRef ds:uri="http://schemas.microsoft.com/office/2006/metadata/properties"/>
    <ds:schemaRef ds:uri="http://schemas.microsoft.com/office/infopath/2007/PartnerControls"/>
    <ds:schemaRef ds:uri="e6415c0c-628f-4ce1-b067-4d64c758c646"/>
  </ds:schemaRefs>
</ds:datastoreItem>
</file>

<file path=customXml/itemProps2.xml><?xml version="1.0" encoding="utf-8"?>
<ds:datastoreItem xmlns:ds="http://schemas.openxmlformats.org/officeDocument/2006/customXml" ds:itemID="{94E30DCD-4878-4872-9E32-9642180F9E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415c0c-628f-4ce1-b067-4d64c758c646"/>
    <ds:schemaRef ds:uri="66d99ab9-c0ef-4a1a-8e41-3e2fd53675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2ED8A7-06BE-46BD-AA34-B999794700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Osborne, Simon</dc:creator>
  <cp:keywords/>
  <dc:description/>
  <cp:lastModifiedBy>Portner, Bernhard</cp:lastModifiedBy>
  <cp:revision/>
  <dcterms:created xsi:type="dcterms:W3CDTF">2019-04-08T10:48:25Z</dcterms:created>
  <dcterms:modified xsi:type="dcterms:W3CDTF">2020-08-18T13:31:06Z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0x0101008AAD47F4ECED6E4AA95D0EEDFBC2DF60</vt:lpwstr>
  </property>
</Properties>
</file>